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artz/Spreadsheets/"/>
    </mc:Choice>
  </mc:AlternateContent>
  <xr:revisionPtr revIDLastSave="0" documentId="13_ncr:1_{63BAE1E4-4949-1448-A882-C6C52F26AC97}" xr6:coauthVersionLast="47" xr6:coauthVersionMax="47" xr10:uidLastSave="{00000000-0000-0000-0000-000000000000}"/>
  <bookViews>
    <workbookView xWindow="380" yWindow="460" windowWidth="28040" windowHeight="17040" activeTab="3" xr2:uid="{ECEA6AFA-3FA2-EE47-96D8-BBC75D358258}"/>
  </bookViews>
  <sheets>
    <sheet name="Method" sheetId="2" r:id="rId1"/>
    <sheet name="Procedure" sheetId="4" r:id="rId2"/>
    <sheet name="May 2021" sheetId="1" r:id="rId3"/>
    <sheet name="X-Ray May 2022" sheetId="3" r:id="rId4"/>
    <sheet name="Electron Crystallograp May 2022" sheetId="5" r:id="rId5"/>
    <sheet name="Neutron Diffraction May 2022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3" l="1"/>
  <c r="H7" i="3"/>
  <c r="F7" i="3"/>
  <c r="D7" i="3"/>
  <c r="J2" i="1"/>
  <c r="H2" i="1"/>
  <c r="F2" i="1"/>
  <c r="D2" i="1"/>
</calcChain>
</file>

<file path=xl/sharedStrings.xml><?xml version="1.0" encoding="utf-8"?>
<sst xmlns="http://schemas.openxmlformats.org/spreadsheetml/2006/main" count="85" uniqueCount="47">
  <si>
    <t>Resolution</t>
  </si>
  <si>
    <t xml:space="preserve"> Rfree 25%</t>
  </si>
  <si>
    <t xml:space="preserve"> Rfree 50%</t>
  </si>
  <si>
    <t xml:space="preserve"> Rfree 75%</t>
  </si>
  <si>
    <t>Res Range</t>
  </si>
  <si>
    <t>0.95-1.05</t>
  </si>
  <si>
    <t>N</t>
  </si>
  <si>
    <t>MBA</t>
  </si>
  <si>
    <t>BA</t>
  </si>
  <si>
    <t>Av</t>
  </si>
  <si>
    <t>WA</t>
  </si>
  <si>
    <t>May 2021</t>
  </si>
  <si>
    <t>May 2022</t>
  </si>
  <si>
    <t>1.45-1.55</t>
  </si>
  <si>
    <t>1.95-2.05</t>
  </si>
  <si>
    <t>2.45-2.55</t>
  </si>
  <si>
    <t>2.95-3.05</t>
  </si>
  <si>
    <t>3.75-4.5</t>
  </si>
  <si>
    <t>&lt;0.95</t>
  </si>
  <si>
    <t>1.05-1.15</t>
  </si>
  <si>
    <t>1.15-1.25</t>
  </si>
  <si>
    <t>1.25-1.35</t>
  </si>
  <si>
    <t>1.35-1.45</t>
  </si>
  <si>
    <t>&gt;4.5</t>
  </si>
  <si>
    <t>1.55-1.65</t>
  </si>
  <si>
    <t>1.65-1.75</t>
  </si>
  <si>
    <t>1.75-1.85</t>
  </si>
  <si>
    <t>1.85-1.95</t>
  </si>
  <si>
    <t>2.05-2.15</t>
  </si>
  <si>
    <t>2.15-2.25</t>
  </si>
  <si>
    <t>2.25-2.35</t>
  </si>
  <si>
    <t>2.35-2.45</t>
  </si>
  <si>
    <t>2.55-2.65</t>
  </si>
  <si>
    <t>2.65-2.75</t>
  </si>
  <si>
    <t>2.75-2.85</t>
  </si>
  <si>
    <t>2.85-2.95</t>
  </si>
  <si>
    <t>3.05-3.15</t>
  </si>
  <si>
    <t>3.15-3.25</t>
  </si>
  <si>
    <t>3.25-3.35</t>
  </si>
  <si>
    <t>3.35-3.45</t>
  </si>
  <si>
    <r>
      <t>3.45-</t>
    </r>
    <r>
      <rPr>
        <b/>
        <sz val="12"/>
        <color theme="1"/>
        <rFont val="Calibri"/>
        <family val="2"/>
        <scheme val="minor"/>
      </rPr>
      <t>3.65</t>
    </r>
  </si>
  <si>
    <r>
      <t>3.45-</t>
    </r>
    <r>
      <rPr>
        <b/>
        <sz val="12"/>
        <color theme="0" tint="-0.249977111117893"/>
        <rFont val="Calibri (Body)"/>
      </rPr>
      <t>3.75</t>
    </r>
  </si>
  <si>
    <t>3.65-3.85</t>
  </si>
  <si>
    <t>3.85-4.5</t>
  </si>
  <si>
    <t>0.85-0.95</t>
  </si>
  <si>
    <t>0.75-0.85</t>
  </si>
  <si>
    <t>&lt;0.75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</si>
</sst>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40FF"/>
      <name val="Calibri"/>
      <family val="2"/>
      <scheme val="minor"/>
    </font>
    <font>
      <b/>
      <sz val="12"/>
      <color rgb="FFFF40FF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 (Body)"/>
    </font>
    <font>
      <b/>
      <sz val="12"/>
      <color theme="0" tint="-0.249977111117893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165" fontId="1" fillId="0" borderId="0" xfId="0" applyNumberFormat="1" applyFont="1"/>
    <xf numFmtId="165" fontId="0" fillId="0" borderId="0" xfId="0" applyNumberFormat="1" applyFont="1"/>
    <xf numFmtId="49" fontId="0" fillId="0" borderId="0" xfId="0" applyNumberFormat="1" applyFont="1"/>
    <xf numFmtId="164" fontId="1" fillId="0" borderId="0" xfId="0" applyNumberFormat="1" applyFont="1"/>
    <xf numFmtId="3" fontId="2" fillId="0" borderId="0" xfId="0" applyNumberFormat="1" applyFont="1"/>
    <xf numFmtId="165" fontId="2" fillId="0" borderId="0" xfId="0" applyNumberFormat="1" applyFont="1"/>
    <xf numFmtId="165" fontId="3" fillId="0" borderId="0" xfId="0" applyNumberFormat="1" applyFont="1"/>
    <xf numFmtId="3" fontId="0" fillId="0" borderId="0" xfId="0" applyNumberFormat="1" applyFont="1"/>
    <xf numFmtId="164" fontId="0" fillId="0" borderId="0" xfId="0" applyNumberFormat="1" applyFont="1"/>
    <xf numFmtId="165" fontId="4" fillId="0" borderId="0" xfId="0" applyNumberFormat="1" applyFont="1"/>
    <xf numFmtId="3" fontId="5" fillId="0" borderId="0" xfId="0" applyNumberFormat="1" applyFont="1"/>
    <xf numFmtId="165" fontId="7" fillId="0" borderId="0" xfId="0" applyNumberFormat="1" applyFont="1"/>
    <xf numFmtId="164" fontId="8" fillId="0" borderId="0" xfId="0" applyNumberFormat="1" applyFont="1"/>
    <xf numFmtId="3" fontId="8" fillId="0" borderId="0" xfId="0" applyNumberFormat="1" applyFont="1"/>
    <xf numFmtId="165" fontId="8" fillId="0" borderId="0" xfId="0" applyNumberFormat="1" applyFont="1"/>
    <xf numFmtId="165" fontId="10" fillId="0" borderId="0" xfId="0" applyNumberFormat="1" applyFont="1"/>
    <xf numFmtId="49" fontId="8" fillId="0" borderId="0" xfId="0" applyNumberFormat="1" applyFont="1"/>
    <xf numFmtId="0" fontId="8" fillId="0" borderId="0" xfId="0" applyFont="1"/>
    <xf numFmtId="2" fontId="0" fillId="0" borderId="0" xfId="0" applyNumberFormat="1"/>
    <xf numFmtId="2" fontId="8" fillId="0" borderId="0" xfId="0" applyNumberFormat="1" applyFont="1"/>
    <xf numFmtId="2" fontId="1" fillId="0" borderId="0" xfId="0" applyNumberFormat="1" applyFont="1"/>
    <xf numFmtId="164" fontId="10" fillId="0" borderId="0" xfId="0" applyNumberFormat="1" applyFont="1"/>
    <xf numFmtId="2" fontId="0" fillId="0" borderId="0" xfId="0" applyNumberFormat="1" applyFont="1"/>
    <xf numFmtId="0" fontId="0" fillId="0" borderId="0" xfId="0" applyFont="1"/>
    <xf numFmtId="2" fontId="11" fillId="0" borderId="0" xfId="0" applyNumberFormat="1" applyFont="1"/>
    <xf numFmtId="164" fontId="11" fillId="0" borderId="0" xfId="0" applyNumberFormat="1" applyFont="1"/>
    <xf numFmtId="3" fontId="11" fillId="0" borderId="0" xfId="0" applyNumberFormat="1" applyFont="1"/>
    <xf numFmtId="165" fontId="11" fillId="0" borderId="0" xfId="0" applyNumberFormat="1" applyFont="1"/>
    <xf numFmtId="165" fontId="12" fillId="0" borderId="0" xfId="0" applyNumberFormat="1" applyFont="1"/>
    <xf numFmtId="49" fontId="11" fillId="0" borderId="0" xfId="0" applyNumberFormat="1" applyFont="1"/>
    <xf numFmtId="2" fontId="0" fillId="2" borderId="0" xfId="0" applyNumberFormat="1" applyFill="1"/>
    <xf numFmtId="164" fontId="0" fillId="2" borderId="0" xfId="0" applyNumberFormat="1" applyFont="1" applyFill="1"/>
    <xf numFmtId="3" fontId="0" fillId="2" borderId="0" xfId="0" applyNumberFormat="1" applyFill="1"/>
    <xf numFmtId="165" fontId="0" fillId="2" borderId="0" xfId="0" applyNumberFormat="1" applyFill="1"/>
    <xf numFmtId="165" fontId="1" fillId="2" borderId="0" xfId="0" applyNumberFormat="1" applyFont="1" applyFill="1"/>
    <xf numFmtId="165" fontId="0" fillId="2" borderId="0" xfId="0" applyNumberFormat="1" applyFont="1" applyFill="1"/>
    <xf numFmtId="49" fontId="0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234245</xdr:colOff>
      <xdr:row>0</xdr:row>
      <xdr:rowOff>122765</xdr:rowOff>
    </xdr:from>
    <xdr:to>
      <xdr:col>6</xdr:col>
      <xdr:colOff>22578</xdr:colOff>
      <xdr:row>14</xdr:row>
      <xdr:rowOff>112889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0FCFCD7-7E29-F947-8B0C-CA424DA50458}"/>
            </a:ext>
          </a:extLst>
        </xdr:cNvPr>
        <xdr:cNvSpPr txBox="1"/>
      </xdr:nvSpPr>
      <xdr:spPr>
        <a:xfrm>
          <a:off x="234245" y="122765"/>
          <a:ext cx="4732866" cy="2834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May 2022: (Total entries: 190,639)</a:t>
          </a:r>
        </a:p>
        <a:p>
          <a:r>
            <a:rPr lang="en-US" sz="1100"/>
            <a:t>Exptl Mtd = X-ray diffraction</a:t>
          </a:r>
          <a:r>
            <a:rPr lang="en-US" sz="1100" baseline="0"/>
            <a:t> = 165,662.</a:t>
          </a:r>
        </a:p>
        <a:p>
          <a:r>
            <a:rPr lang="en-US" sz="1100" baseline="0"/>
            <a:t>X-ray method details:</a:t>
          </a:r>
        </a:p>
        <a:p>
          <a:r>
            <a:rPr lang="en-US" sz="1100" baseline="0"/>
            <a:t>   Refinement R Factors (R Free) EXISTS = 159,780</a:t>
          </a:r>
        </a:p>
        <a:p>
          <a:r>
            <a:rPr lang="en-US" sz="1100" baseline="0"/>
            <a:t>       Not exists: 30,859.</a:t>
          </a:r>
        </a:p>
        <a:p>
          <a:r>
            <a:rPr lang="en-US" sz="1100" baseline="0"/>
            <a:t>       Mtd X &amp;&amp; Rfree not exists: 6,104.</a:t>
          </a:r>
        </a:p>
        <a:p>
          <a:r>
            <a:rPr lang="en-US" sz="1100" baseline="0"/>
            <a:t>       Mtd X &amp;&amp; Rfree exits: 159,558.</a:t>
          </a:r>
          <a:endParaRPr lang="en-US" sz="1100"/>
        </a:p>
        <a:p>
          <a:r>
            <a:rPr lang="en-US" sz="1100"/>
            <a:t>X-ray Data Collection Resolution: range upper excluded.</a:t>
          </a:r>
        </a:p>
        <a:p>
          <a:endParaRPr lang="en-US" sz="1100"/>
        </a:p>
        <a:p>
          <a:r>
            <a:rPr lang="en-US" sz="1100"/>
            <a:t>Mtd=X</a:t>
          </a:r>
          <a:r>
            <a:rPr lang="en-US" sz="1100" baseline="0"/>
            <a:t> &amp;&amp; Rfree exists &amp;&amp; X Res range &amp;&amp; Rfree.</a:t>
          </a:r>
          <a:endParaRPr lang="en-US" sz="1100"/>
        </a:p>
        <a:p>
          <a:r>
            <a:rPr lang="en-US" sz="1100"/>
            <a:t>Refinement R Factors (R Free)</a:t>
          </a:r>
          <a:r>
            <a:rPr lang="en-US" sz="1100" baseline="0"/>
            <a:t> &lt;= N.</a:t>
          </a:r>
          <a:endParaRPr lang="en-US" sz="1100"/>
        </a:p>
        <a:p>
          <a:endParaRPr lang="en-US" sz="1100"/>
        </a:p>
        <a:p>
          <a:r>
            <a:rPr lang="en-US" sz="1100" b="1"/>
            <a:t>U</a:t>
          </a:r>
          <a:r>
            <a:rPr lang="en-US" sz="1100"/>
            <a:t>nreliable</a:t>
          </a:r>
          <a:r>
            <a:rPr lang="en-US" sz="1100" baseline="0"/>
            <a:t> is &gt; WA (Worse than Average).</a:t>
          </a:r>
        </a:p>
        <a:p>
          <a:endParaRPr lang="en-US" sz="1100" baseline="0"/>
        </a:p>
        <a:p>
          <a:r>
            <a:rPr lang="en-US" sz="1100" b="1" baseline="0">
              <a:solidFill>
                <a:srgbClr val="FF40FF"/>
              </a:solidFill>
            </a:rPr>
            <a:t>Magenta values </a:t>
          </a:r>
          <a:r>
            <a:rPr lang="en-US" sz="1100" baseline="0"/>
            <a:t>were determined without excluding entries lacking Rfree. They are close enough (see spot checks).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234245</xdr:colOff>
      <xdr:row>0</xdr:row>
      <xdr:rowOff>122765</xdr:rowOff>
    </xdr:from>
    <xdr:to>
      <xdr:col>6</xdr:col>
      <xdr:colOff>22578</xdr:colOff>
      <xdr:row>6</xdr:row>
      <xdr:rowOff>146756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94EC7EC-737B-2140-9030-6B58383912F8}"/>
            </a:ext>
          </a:extLst>
        </xdr:cNvPr>
        <xdr:cNvSpPr txBox="1"/>
      </xdr:nvSpPr>
      <xdr:spPr>
        <a:xfrm>
          <a:off x="234245" y="122765"/>
          <a:ext cx="4732866" cy="12431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With</a:t>
          </a:r>
          <a:r>
            <a:rPr lang="en-US" sz="1100" baseline="0"/>
            <a:t> both Rfree attributes set to "exists", method X-ray diffraction and Resolution range specified (upper excl.), determine total number of entries.</a:t>
          </a:r>
        </a:p>
        <a:p>
          <a:endParaRPr lang="en-US" sz="1100" baseline="0"/>
        </a:p>
        <a:p>
          <a:r>
            <a:rPr lang="en-US" sz="1100" baseline="0"/>
            <a:t>Determine Rfree value (&lt;=, to nearest 3 decimal places) giving 25% of total, 50% of total, and 75% of total for lower quartile, median, and upper quartile.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405936</xdr:colOff>
      <xdr:row>1</xdr:row>
      <xdr:rowOff>179772</xdr:rowOff>
    </xdr:from>
    <xdr:to>
      <xdr:col>7</xdr:col>
      <xdr:colOff>388539</xdr:colOff>
      <xdr:row>8</xdr:row>
      <xdr:rowOff>86987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850BBC-E813-9E43-A996-78246D824F57}"/>
            </a:ext>
          </a:extLst>
        </xdr:cNvPr>
        <xdr:cNvSpPr txBox="1"/>
      </xdr:nvSpPr>
      <xdr:spPr>
        <a:xfrm>
          <a:off x="405936" y="382740"/>
          <a:ext cx="4476895" cy="13279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Electron Crystallography:</a:t>
          </a:r>
          <a:r>
            <a:rPr lang="en-US" sz="1100" baseline="0"/>
            <a:t> 176</a:t>
          </a:r>
        </a:p>
        <a:p>
          <a:r>
            <a:rPr lang="en-US" sz="1100" baseline="0"/>
            <a:t>EC and X-ray: 0.</a:t>
          </a:r>
        </a:p>
        <a:p>
          <a:r>
            <a:rPr lang="en-US" sz="1100"/>
            <a:t>EC and Rfree exists: 146.</a:t>
          </a:r>
        </a:p>
        <a:p>
          <a:r>
            <a:rPr lang="en-US" sz="1100"/>
            <a:t>EC and Rfree and X-ray resolution 0.1-30: 0.</a:t>
          </a:r>
        </a:p>
        <a:p>
          <a:r>
            <a:rPr lang="en-US" sz="1100"/>
            <a:t>So EC has no searchable</a:t>
          </a:r>
          <a:r>
            <a:rPr lang="en-US" sz="1100" baseline="0"/>
            <a:t> resolution.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405936</xdr:colOff>
      <xdr:row>1</xdr:row>
      <xdr:rowOff>179772</xdr:rowOff>
    </xdr:from>
    <xdr:to>
      <xdr:col>7</xdr:col>
      <xdr:colOff>388539</xdr:colOff>
      <xdr:row>8</xdr:row>
      <xdr:rowOff>86987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125B66-1735-4149-A634-2C3AD550069D}"/>
            </a:ext>
          </a:extLst>
        </xdr:cNvPr>
        <xdr:cNvSpPr txBox="1"/>
      </xdr:nvSpPr>
      <xdr:spPr>
        <a:xfrm>
          <a:off x="405936" y="382972"/>
          <a:ext cx="4478403" cy="1329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Neutron Diffraction</a:t>
          </a:r>
          <a:r>
            <a:rPr lang="en-US" sz="1100" baseline="0"/>
            <a:t> resolution 0.1 - 5 = 195 (same up to 10).</a:t>
          </a:r>
        </a:p>
        <a:p>
          <a:r>
            <a:rPr lang="en-US" sz="1100" baseline="0"/>
            <a:t>Neutron Diff + X-ray: 124</a:t>
          </a:r>
        </a:p>
        <a:p>
          <a:r>
            <a:rPr lang="en-US" sz="1100" baseline="0"/>
            <a:t>Neutron Diff and NOT X-ray: 71.</a:t>
          </a:r>
        </a:p>
        <a:p>
          <a:r>
            <a:rPr lang="en-US" sz="1100"/>
            <a:t>All with Rfree exists.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E5B3-0101-8040-8464-E58A9454A8EE}">
  <dimension ref="A1"/>
  <sheetViews>
    <sheetView zoomScale="225" zoomScaleNormal="225" workbookViewId="0">
      <selection activeCell="B11" sqref="B1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16A89-57FD-8A4E-BB58-1B4C285D8C0A}">
  <dimension ref="A1"/>
  <sheetViews>
    <sheetView zoomScale="225" zoomScaleNormal="225" workbookViewId="0">
      <selection activeCell="A8" sqref="A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2210B-EC28-704D-962B-8A8CE907439E}">
  <dimension ref="A1:K2"/>
  <sheetViews>
    <sheetView zoomScale="219" zoomScaleNormal="219" workbookViewId="0">
      <selection activeCell="L1" sqref="L1"/>
    </sheetView>
  </sheetViews>
  <sheetFormatPr baseColWidth="10" defaultRowHeight="16" x14ac:dyDescent="0.2"/>
  <cols>
    <col min="1" max="2" width="10.83203125" style="1"/>
    <col min="3" max="3" width="5.6640625" style="2" bestFit="1" customWidth="1"/>
    <col min="4" max="4" width="5.6640625" style="3" bestFit="1" customWidth="1"/>
    <col min="5" max="5" width="10.1640625" style="3" bestFit="1" customWidth="1"/>
    <col min="6" max="6" width="5.6640625" style="3" bestFit="1" customWidth="1"/>
    <col min="7" max="7" width="10.1640625" style="4" bestFit="1" customWidth="1"/>
    <col min="8" max="8" width="5.6640625" style="3" bestFit="1" customWidth="1"/>
    <col min="9" max="9" width="10.1640625" style="4" bestFit="1" customWidth="1"/>
    <col min="10" max="10" width="5.6640625" style="5" bestFit="1" customWidth="1"/>
    <col min="11" max="11" width="10.1640625" style="4" bestFit="1" customWidth="1"/>
  </cols>
  <sheetData>
    <row r="1" spans="1:10" x14ac:dyDescent="0.2">
      <c r="A1" s="1" t="s">
        <v>0</v>
      </c>
      <c r="B1" s="1" t="s">
        <v>4</v>
      </c>
      <c r="C1" s="2" t="s">
        <v>6</v>
      </c>
      <c r="D1" s="3" t="s">
        <v>7</v>
      </c>
      <c r="E1" s="4" t="s">
        <v>1</v>
      </c>
      <c r="F1" s="3" t="s">
        <v>8</v>
      </c>
      <c r="G1" s="4" t="s">
        <v>2</v>
      </c>
      <c r="H1" s="3" t="s">
        <v>9</v>
      </c>
      <c r="I1" s="4" t="s">
        <v>3</v>
      </c>
      <c r="J1" s="5" t="s">
        <v>10</v>
      </c>
    </row>
    <row r="2" spans="1:10" x14ac:dyDescent="0.2">
      <c r="A2" s="1">
        <v>1</v>
      </c>
      <c r="B2" s="1" t="s">
        <v>5</v>
      </c>
      <c r="C2" s="2">
        <v>1172</v>
      </c>
      <c r="D2" s="3">
        <f>E2-0.02</f>
        <v>0.11800000000000001</v>
      </c>
      <c r="E2" s="4">
        <v>0.13800000000000001</v>
      </c>
      <c r="F2" s="3">
        <f>(E2+G2)/2</f>
        <v>0.14650000000000002</v>
      </c>
      <c r="G2" s="4">
        <v>0.155</v>
      </c>
      <c r="H2" s="3">
        <f>(G2+I2)/2</f>
        <v>0.16449999999999998</v>
      </c>
      <c r="I2" s="4">
        <v>0.17399999999999999</v>
      </c>
      <c r="J2" s="5">
        <f>I2+0.02</f>
        <v>0.19399999999999998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89F81-F1FB-6343-B71F-D5FF41B2BD2B}">
  <dimension ref="A1:K43"/>
  <sheetViews>
    <sheetView tabSelected="1" zoomScale="219" zoomScaleNormal="219" workbookViewId="0">
      <pane ySplit="1" topLeftCell="A2" activePane="bottomLeft" state="frozen"/>
      <selection pane="bottomLeft" activeCell="A39" sqref="A39"/>
    </sheetView>
  </sheetViews>
  <sheetFormatPr baseColWidth="10" defaultRowHeight="16" x14ac:dyDescent="0.2"/>
  <cols>
    <col min="1" max="1" width="9.83203125" style="22" bestFit="1" customWidth="1"/>
    <col min="2" max="2" width="10.83203125" style="12"/>
    <col min="3" max="3" width="6.6640625" style="2" bestFit="1" customWidth="1"/>
    <col min="4" max="4" width="5.6640625" style="3" bestFit="1" customWidth="1"/>
    <col min="5" max="5" width="10.1640625" style="4" bestFit="1" customWidth="1"/>
    <col min="6" max="6" width="5.6640625" style="3" bestFit="1" customWidth="1"/>
    <col min="7" max="7" width="10.1640625" style="4" bestFit="1" customWidth="1"/>
    <col min="8" max="8" width="5.6640625" style="3" bestFit="1" customWidth="1"/>
    <col min="9" max="9" width="10.1640625" style="4" bestFit="1" customWidth="1"/>
    <col min="10" max="10" width="5.6640625" style="5" bestFit="1" customWidth="1"/>
    <col min="11" max="11" width="10.1640625" style="6" bestFit="1" customWidth="1"/>
  </cols>
  <sheetData>
    <row r="1" spans="1:11" s="38" customFormat="1" x14ac:dyDescent="0.2">
      <c r="A1" s="34" t="s">
        <v>0</v>
      </c>
      <c r="B1" s="35" t="s">
        <v>4</v>
      </c>
      <c r="C1" s="36" t="s">
        <v>6</v>
      </c>
      <c r="D1" s="37" t="s">
        <v>7</v>
      </c>
      <c r="E1" s="38" t="s">
        <v>1</v>
      </c>
      <c r="F1" s="37" t="s">
        <v>8</v>
      </c>
      <c r="G1" s="38" t="s">
        <v>2</v>
      </c>
      <c r="H1" s="37" t="s">
        <v>9</v>
      </c>
      <c r="I1" s="38" t="s">
        <v>3</v>
      </c>
      <c r="J1" s="39" t="s">
        <v>10</v>
      </c>
      <c r="K1" s="40"/>
    </row>
    <row r="2" spans="1:11" s="4" customFormat="1" x14ac:dyDescent="0.2">
      <c r="A2" s="22" t="s">
        <v>46</v>
      </c>
      <c r="B2" s="12"/>
      <c r="C2" s="2">
        <v>27</v>
      </c>
      <c r="D2" s="3"/>
      <c r="E2" s="4">
        <v>9.4E-2</v>
      </c>
      <c r="F2" s="3"/>
      <c r="G2" s="4">
        <v>0.11700000000000001</v>
      </c>
      <c r="H2" s="3"/>
      <c r="I2" s="4">
        <v>0.13500000000000001</v>
      </c>
      <c r="J2" s="5"/>
      <c r="K2" s="6"/>
    </row>
    <row r="3" spans="1:11" s="4" customFormat="1" x14ac:dyDescent="0.2">
      <c r="A3" s="22">
        <v>0.8</v>
      </c>
      <c r="B3" s="12" t="s">
        <v>45</v>
      </c>
      <c r="C3" s="2">
        <v>102</v>
      </c>
      <c r="D3" s="3"/>
      <c r="E3" s="4">
        <v>0.111</v>
      </c>
      <c r="F3" s="3"/>
      <c r="G3" s="4">
        <v>0.125</v>
      </c>
      <c r="H3" s="3"/>
      <c r="I3" s="4">
        <v>0.13600000000000001</v>
      </c>
      <c r="J3" s="5"/>
      <c r="K3" s="6"/>
    </row>
    <row r="4" spans="1:11" s="4" customFormat="1" x14ac:dyDescent="0.2">
      <c r="A4" s="22">
        <v>0.9</v>
      </c>
      <c r="B4" s="12" t="s">
        <v>44</v>
      </c>
      <c r="C4" s="2">
        <v>319</v>
      </c>
      <c r="D4" s="3"/>
      <c r="E4" s="4">
        <v>0.12</v>
      </c>
      <c r="F4" s="3"/>
      <c r="G4" s="4">
        <v>0.13300000000000001</v>
      </c>
      <c r="H4" s="3"/>
      <c r="I4" s="4">
        <v>0.14799999999999999</v>
      </c>
      <c r="J4" s="5"/>
      <c r="K4" s="6"/>
    </row>
    <row r="5" spans="1:11" s="4" customFormat="1" x14ac:dyDescent="0.2">
      <c r="A5" s="28" t="s">
        <v>18</v>
      </c>
      <c r="B5" s="12"/>
      <c r="C5" s="8">
        <v>488</v>
      </c>
      <c r="D5" s="9"/>
      <c r="E5" s="10">
        <v>0.11899999999999999</v>
      </c>
      <c r="F5" s="9"/>
      <c r="G5" s="10">
        <v>0.13200000000000001</v>
      </c>
      <c r="H5" s="9"/>
      <c r="I5" s="10">
        <v>0.15</v>
      </c>
      <c r="J5" s="9"/>
      <c r="K5" s="6"/>
    </row>
    <row r="6" spans="1:11" s="32" customFormat="1" x14ac:dyDescent="0.2">
      <c r="A6" s="28" t="s">
        <v>18</v>
      </c>
      <c r="B6" s="29"/>
      <c r="C6" s="30">
        <v>430</v>
      </c>
      <c r="D6" s="31"/>
      <c r="E6" s="32">
        <v>0.115</v>
      </c>
      <c r="F6" s="31"/>
      <c r="G6" s="32">
        <v>0.129</v>
      </c>
      <c r="H6" s="31"/>
      <c r="I6" s="32">
        <v>0.14399999999999999</v>
      </c>
      <c r="J6" s="31"/>
      <c r="K6" s="33"/>
    </row>
    <row r="7" spans="1:11" s="32" customFormat="1" x14ac:dyDescent="0.2">
      <c r="A7" s="28">
        <v>1</v>
      </c>
      <c r="B7" s="29" t="s">
        <v>5</v>
      </c>
      <c r="C7" s="30">
        <v>1172</v>
      </c>
      <c r="D7" s="31">
        <f>E7-0.02</f>
        <v>0.11800000000000001</v>
      </c>
      <c r="E7" s="32">
        <v>0.13800000000000001</v>
      </c>
      <c r="F7" s="31">
        <f>(E7+G7)/2</f>
        <v>0.14650000000000002</v>
      </c>
      <c r="G7" s="32">
        <v>0.155</v>
      </c>
      <c r="H7" s="31">
        <f>(G7+I7)/2</f>
        <v>0.16449999999999998</v>
      </c>
      <c r="I7" s="32">
        <v>0.17399999999999999</v>
      </c>
      <c r="J7" s="31">
        <f>I7+0.02</f>
        <v>0.19399999999999998</v>
      </c>
      <c r="K7" s="33" t="s">
        <v>11</v>
      </c>
    </row>
    <row r="8" spans="1:11" x14ac:dyDescent="0.2">
      <c r="A8" s="28">
        <v>1</v>
      </c>
      <c r="B8" s="29" t="s">
        <v>5</v>
      </c>
      <c r="C8" s="8">
        <v>1240</v>
      </c>
      <c r="D8" s="9"/>
      <c r="E8" s="10">
        <v>0.13800000000000001</v>
      </c>
      <c r="F8" s="9"/>
      <c r="G8" s="10">
        <v>0.154</v>
      </c>
      <c r="H8" s="9"/>
      <c r="I8" s="10">
        <v>0.17399999999999999</v>
      </c>
      <c r="J8" s="9"/>
      <c r="K8" s="6" t="s">
        <v>12</v>
      </c>
    </row>
    <row r="9" spans="1:11" x14ac:dyDescent="0.2">
      <c r="A9" s="22">
        <v>1</v>
      </c>
      <c r="B9" s="12" t="s">
        <v>5</v>
      </c>
      <c r="C9" s="11">
        <v>1158</v>
      </c>
      <c r="D9" s="9"/>
      <c r="E9" s="4">
        <v>0.13700000000000001</v>
      </c>
      <c r="F9" s="9"/>
      <c r="G9" s="4">
        <v>0.152</v>
      </c>
      <c r="H9" s="9"/>
      <c r="I9" s="4">
        <v>0.16900000000000001</v>
      </c>
      <c r="J9" s="9"/>
    </row>
    <row r="10" spans="1:11" x14ac:dyDescent="0.2">
      <c r="A10" s="28">
        <v>1.1000000000000001</v>
      </c>
      <c r="B10" s="29" t="s">
        <v>19</v>
      </c>
      <c r="C10" s="8">
        <v>1927</v>
      </c>
      <c r="D10" s="9"/>
      <c r="E10" s="10">
        <v>0.14499999999999999</v>
      </c>
      <c r="F10" s="9"/>
      <c r="G10" s="10">
        <v>0.161</v>
      </c>
      <c r="H10" s="9"/>
      <c r="I10" s="10">
        <v>0.183</v>
      </c>
      <c r="J10" s="9"/>
    </row>
    <row r="11" spans="1:11" x14ac:dyDescent="0.2">
      <c r="A11" s="22">
        <v>1.1000000000000001</v>
      </c>
      <c r="B11" s="12" t="s">
        <v>19</v>
      </c>
      <c r="C11" s="14">
        <v>1842</v>
      </c>
      <c r="D11" s="9"/>
      <c r="E11" s="4">
        <v>0.14499999999999999</v>
      </c>
      <c r="F11" s="9"/>
      <c r="G11" s="4">
        <v>0.16</v>
      </c>
      <c r="H11" s="9"/>
      <c r="I11" s="13">
        <v>0.18</v>
      </c>
      <c r="J11" s="9"/>
    </row>
    <row r="12" spans="1:11" x14ac:dyDescent="0.2">
      <c r="A12" s="28">
        <v>1.2</v>
      </c>
      <c r="B12" s="29" t="s">
        <v>20</v>
      </c>
      <c r="C12" s="8">
        <v>2522</v>
      </c>
      <c r="D12" s="9"/>
      <c r="E12" s="10">
        <v>0.155</v>
      </c>
      <c r="F12" s="9"/>
      <c r="G12" s="10">
        <v>0.17299999999999999</v>
      </c>
      <c r="H12" s="9"/>
      <c r="I12" s="10">
        <v>0.19400000000000001</v>
      </c>
      <c r="J12" s="9"/>
    </row>
    <row r="13" spans="1:11" x14ac:dyDescent="0.2">
      <c r="A13" s="22">
        <v>1.2</v>
      </c>
      <c r="B13" s="12" t="s">
        <v>20</v>
      </c>
      <c r="C13" s="11">
        <v>2436</v>
      </c>
      <c r="D13" s="9"/>
      <c r="E13" s="4">
        <v>0.155</v>
      </c>
      <c r="F13" s="9"/>
      <c r="G13" s="4">
        <v>0.17100000000000001</v>
      </c>
      <c r="H13" s="9"/>
      <c r="I13" s="4">
        <v>0.192</v>
      </c>
      <c r="J13" s="9"/>
    </row>
    <row r="14" spans="1:11" x14ac:dyDescent="0.2">
      <c r="A14" s="28">
        <v>1.3</v>
      </c>
      <c r="B14" s="29" t="s">
        <v>21</v>
      </c>
      <c r="C14" s="8">
        <v>3247</v>
      </c>
      <c r="D14" s="9"/>
      <c r="E14" s="10">
        <v>0.16400000000000001</v>
      </c>
      <c r="F14" s="9"/>
      <c r="G14" s="10">
        <v>0.18099999999999999</v>
      </c>
      <c r="H14" s="9"/>
      <c r="I14" s="10">
        <v>0.19900000000000001</v>
      </c>
      <c r="J14" s="9"/>
    </row>
    <row r="15" spans="1:11" x14ac:dyDescent="0.2">
      <c r="A15" s="22">
        <v>1.3</v>
      </c>
      <c r="B15" s="12" t="s">
        <v>21</v>
      </c>
      <c r="C15" s="11">
        <v>3139</v>
      </c>
      <c r="D15" s="9"/>
      <c r="E15" s="4">
        <v>0.16300000000000001</v>
      </c>
      <c r="F15" s="9"/>
      <c r="G15" s="4">
        <v>0.18</v>
      </c>
      <c r="H15" s="9"/>
      <c r="I15" s="4">
        <v>0.19700000000000001</v>
      </c>
      <c r="J15" s="9"/>
    </row>
    <row r="16" spans="1:11" x14ac:dyDescent="0.2">
      <c r="A16" s="28">
        <v>1.4</v>
      </c>
      <c r="B16" s="29" t="s">
        <v>22</v>
      </c>
      <c r="C16" s="8">
        <v>4943</v>
      </c>
      <c r="D16" s="9"/>
      <c r="E16" s="10">
        <v>0.17399999999999999</v>
      </c>
      <c r="F16" s="9"/>
      <c r="G16" s="10">
        <v>0.191</v>
      </c>
      <c r="H16" s="9"/>
      <c r="I16" s="10">
        <v>0.20899999999999999</v>
      </c>
      <c r="J16" s="9"/>
    </row>
    <row r="17" spans="1:10" x14ac:dyDescent="0.2">
      <c r="A17" s="22">
        <v>1.4</v>
      </c>
      <c r="B17" s="12" t="s">
        <v>22</v>
      </c>
      <c r="C17" s="14">
        <v>4822</v>
      </c>
      <c r="D17" s="9"/>
      <c r="E17" s="4">
        <v>0.17299999999999999</v>
      </c>
      <c r="F17" s="9"/>
      <c r="G17" s="4">
        <v>0.19</v>
      </c>
      <c r="H17" s="9"/>
      <c r="I17" s="13">
        <v>0.20699999999999999</v>
      </c>
      <c r="J17" s="9"/>
    </row>
    <row r="18" spans="1:10" x14ac:dyDescent="0.2">
      <c r="A18" s="22">
        <v>1.5</v>
      </c>
      <c r="B18" s="12" t="s">
        <v>13</v>
      </c>
      <c r="C18" s="11">
        <v>7420</v>
      </c>
      <c r="D18" s="9"/>
      <c r="E18" s="13">
        <v>0.182</v>
      </c>
      <c r="F18" s="9"/>
      <c r="G18" s="13">
        <v>0.19800000000000001</v>
      </c>
      <c r="H18" s="9"/>
      <c r="I18" s="13">
        <v>0.217</v>
      </c>
      <c r="J18" s="9"/>
    </row>
    <row r="19" spans="1:10" x14ac:dyDescent="0.2">
      <c r="A19" s="22">
        <v>1.6</v>
      </c>
      <c r="B19" s="12" t="s">
        <v>24</v>
      </c>
      <c r="C19" s="14">
        <v>8636</v>
      </c>
      <c r="D19" s="9"/>
      <c r="E19" s="13">
        <v>0.19</v>
      </c>
      <c r="F19" s="9"/>
      <c r="G19" s="13">
        <v>0.20699999999999999</v>
      </c>
      <c r="H19" s="9"/>
      <c r="I19" s="13">
        <v>0.223</v>
      </c>
      <c r="J19" s="9"/>
    </row>
    <row r="20" spans="1:10" x14ac:dyDescent="0.2">
      <c r="A20" s="22">
        <v>1.7</v>
      </c>
      <c r="B20" s="12" t="s">
        <v>25</v>
      </c>
      <c r="C20" s="14">
        <v>10034</v>
      </c>
      <c r="D20" s="9"/>
      <c r="E20" s="13">
        <v>0.19600000000000001</v>
      </c>
      <c r="F20" s="9"/>
      <c r="G20" s="13">
        <v>0.21199999999999999</v>
      </c>
      <c r="H20" s="9"/>
      <c r="I20" s="13">
        <v>0.23</v>
      </c>
      <c r="J20" s="9"/>
    </row>
    <row r="21" spans="1:10" x14ac:dyDescent="0.2">
      <c r="A21" s="22">
        <v>1.8</v>
      </c>
      <c r="B21" s="12" t="s">
        <v>26</v>
      </c>
      <c r="C21" s="14">
        <v>13066</v>
      </c>
      <c r="D21" s="9"/>
      <c r="E21" s="13">
        <v>0.20100000000000001</v>
      </c>
      <c r="F21" s="9"/>
      <c r="G21" s="13">
        <v>0.218</v>
      </c>
      <c r="H21" s="9"/>
      <c r="I21" s="13">
        <v>0.23599999999999999</v>
      </c>
      <c r="J21" s="9"/>
    </row>
    <row r="22" spans="1:10" x14ac:dyDescent="0.2">
      <c r="A22" s="22">
        <v>1.9</v>
      </c>
      <c r="B22" s="12" t="s">
        <v>27</v>
      </c>
      <c r="C22" s="14">
        <v>13335</v>
      </c>
      <c r="D22" s="9"/>
      <c r="E22" s="13">
        <v>0.20699999999999999</v>
      </c>
      <c r="F22" s="9"/>
      <c r="G22" s="13">
        <v>0.22500000000000001</v>
      </c>
      <c r="H22" s="9"/>
      <c r="I22" s="13">
        <v>0.24299999999999999</v>
      </c>
      <c r="J22" s="9"/>
    </row>
    <row r="23" spans="1:10" x14ac:dyDescent="0.2">
      <c r="A23" s="22">
        <v>2</v>
      </c>
      <c r="B23" s="12" t="s">
        <v>14</v>
      </c>
      <c r="C23" s="14">
        <v>15255</v>
      </c>
      <c r="D23" s="9"/>
      <c r="E23" s="13">
        <v>0.215</v>
      </c>
      <c r="F23" s="9"/>
      <c r="G23" s="13">
        <v>0.23300000000000001</v>
      </c>
      <c r="H23" s="9"/>
      <c r="I23" s="13">
        <v>0.251</v>
      </c>
      <c r="J23" s="9"/>
    </row>
    <row r="24" spans="1:10" x14ac:dyDescent="0.2">
      <c r="A24" s="22">
        <v>2.1</v>
      </c>
      <c r="B24" s="12" t="s">
        <v>28</v>
      </c>
      <c r="C24" s="14">
        <v>10089</v>
      </c>
      <c r="D24" s="9"/>
      <c r="E24" s="13">
        <v>0.22</v>
      </c>
      <c r="F24" s="9"/>
      <c r="G24" s="13">
        <v>0.23599999999999999</v>
      </c>
      <c r="H24" s="9"/>
      <c r="I24" s="13">
        <v>0.254</v>
      </c>
      <c r="J24" s="9"/>
    </row>
    <row r="25" spans="1:10" x14ac:dyDescent="0.2">
      <c r="A25" s="22">
        <v>2.2000000000000002</v>
      </c>
      <c r="B25" s="12" t="s">
        <v>29</v>
      </c>
      <c r="C25" s="14">
        <v>9572</v>
      </c>
      <c r="D25" s="9"/>
      <c r="E25" s="13">
        <v>0.22500000000000001</v>
      </c>
      <c r="F25" s="9"/>
      <c r="G25" s="13">
        <v>0.24199999999999999</v>
      </c>
      <c r="H25" s="9"/>
      <c r="I25" s="13">
        <v>0.26100000000000001</v>
      </c>
      <c r="J25" s="9"/>
    </row>
    <row r="26" spans="1:10" x14ac:dyDescent="0.2">
      <c r="A26" s="22">
        <v>2.2999999999999998</v>
      </c>
      <c r="B26" s="12" t="s">
        <v>30</v>
      </c>
      <c r="C26" s="14">
        <v>9429</v>
      </c>
      <c r="D26" s="9"/>
      <c r="E26" s="13">
        <v>0.22900000000000001</v>
      </c>
      <c r="F26" s="9"/>
      <c r="G26" s="13">
        <v>0.247</v>
      </c>
      <c r="H26" s="9"/>
      <c r="I26" s="13">
        <v>0.26600000000000001</v>
      </c>
      <c r="J26" s="9"/>
    </row>
    <row r="27" spans="1:10" x14ac:dyDescent="0.2">
      <c r="A27" s="22">
        <v>2.4</v>
      </c>
      <c r="B27" s="12" t="s">
        <v>31</v>
      </c>
      <c r="C27" s="14">
        <v>7536</v>
      </c>
      <c r="D27" s="9"/>
      <c r="E27" s="13">
        <v>0.23300000000000001</v>
      </c>
      <c r="F27" s="9"/>
      <c r="G27" s="13">
        <v>0.25</v>
      </c>
      <c r="H27" s="9"/>
      <c r="I27" s="13">
        <v>0.26800000000000002</v>
      </c>
      <c r="J27" s="9"/>
    </row>
    <row r="28" spans="1:10" x14ac:dyDescent="0.2">
      <c r="A28" s="22">
        <v>2.5</v>
      </c>
      <c r="B28" s="12" t="s">
        <v>15</v>
      </c>
      <c r="C28" s="14">
        <v>7631</v>
      </c>
      <c r="D28" s="9"/>
      <c r="E28" s="13">
        <v>0.23799999999999999</v>
      </c>
      <c r="F28" s="9"/>
      <c r="G28" s="13">
        <v>0.255</v>
      </c>
      <c r="H28" s="9"/>
      <c r="I28" s="13">
        <v>0.27300000000000002</v>
      </c>
      <c r="J28" s="9"/>
    </row>
    <row r="29" spans="1:10" x14ac:dyDescent="0.2">
      <c r="A29" s="22">
        <v>2.6</v>
      </c>
      <c r="B29" s="12" t="s">
        <v>32</v>
      </c>
      <c r="C29" s="14">
        <v>5925</v>
      </c>
      <c r="D29" s="9"/>
      <c r="E29" s="13">
        <v>0.24</v>
      </c>
      <c r="F29" s="9"/>
      <c r="G29" s="13">
        <v>0.25700000000000001</v>
      </c>
      <c r="H29" s="9"/>
      <c r="I29" s="13">
        <v>0.27500000000000002</v>
      </c>
      <c r="J29" s="9"/>
    </row>
    <row r="30" spans="1:10" x14ac:dyDescent="0.2">
      <c r="A30" s="22">
        <v>2.7</v>
      </c>
      <c r="B30" s="12" t="s">
        <v>33</v>
      </c>
      <c r="C30" s="14">
        <v>5321</v>
      </c>
      <c r="D30" s="9"/>
      <c r="E30" s="13">
        <v>0.24199999999999999</v>
      </c>
      <c r="F30" s="9"/>
      <c r="G30" s="13">
        <v>0.26</v>
      </c>
      <c r="H30" s="9"/>
      <c r="I30" s="13">
        <v>0.27800000000000002</v>
      </c>
      <c r="J30" s="9"/>
    </row>
    <row r="31" spans="1:10" x14ac:dyDescent="0.2">
      <c r="A31" s="22">
        <v>2.8</v>
      </c>
      <c r="B31" s="12" t="s">
        <v>34</v>
      </c>
      <c r="C31" s="14">
        <v>5569</v>
      </c>
      <c r="D31" s="9"/>
      <c r="E31" s="13">
        <v>0.245</v>
      </c>
      <c r="F31" s="9"/>
      <c r="G31" s="13">
        <v>0.26500000000000001</v>
      </c>
      <c r="H31" s="9"/>
      <c r="I31" s="13">
        <v>0.28199999999999997</v>
      </c>
      <c r="J31" s="9"/>
    </row>
    <row r="32" spans="1:10" x14ac:dyDescent="0.2">
      <c r="A32" s="22">
        <v>2.9</v>
      </c>
      <c r="B32" s="12" t="s">
        <v>35</v>
      </c>
      <c r="C32" s="14">
        <v>3687</v>
      </c>
      <c r="D32" s="9"/>
      <c r="E32" s="13">
        <v>0.247</v>
      </c>
      <c r="F32" s="9"/>
      <c r="G32" s="13">
        <v>0.26700000000000002</v>
      </c>
      <c r="H32" s="9"/>
      <c r="I32" s="13">
        <v>0.28799999999999998</v>
      </c>
      <c r="J32" s="9"/>
    </row>
    <row r="33" spans="1:11" x14ac:dyDescent="0.2">
      <c r="A33" s="22">
        <v>3</v>
      </c>
      <c r="B33" s="12" t="s">
        <v>16</v>
      </c>
      <c r="C33" s="14">
        <v>3704</v>
      </c>
      <c r="D33" s="9"/>
      <c r="E33" s="13">
        <v>0.249</v>
      </c>
      <c r="F33" s="9"/>
      <c r="G33" s="13">
        <v>0.26800000000000002</v>
      </c>
      <c r="H33" s="9"/>
      <c r="I33" s="13">
        <v>0.28799999999999998</v>
      </c>
      <c r="J33" s="9"/>
    </row>
    <row r="34" spans="1:11" x14ac:dyDescent="0.2">
      <c r="A34" s="22">
        <v>3.1</v>
      </c>
      <c r="B34" s="12" t="s">
        <v>36</v>
      </c>
      <c r="C34" s="14">
        <v>2105</v>
      </c>
      <c r="D34" s="9"/>
      <c r="E34" s="15">
        <v>0.248</v>
      </c>
      <c r="F34" s="9"/>
      <c r="G34" s="13">
        <v>0.26800000000000002</v>
      </c>
      <c r="H34" s="9"/>
      <c r="I34" s="15">
        <v>0.28699999999999998</v>
      </c>
      <c r="J34" s="9"/>
    </row>
    <row r="35" spans="1:11" x14ac:dyDescent="0.2">
      <c r="A35" s="22">
        <v>3.2</v>
      </c>
      <c r="B35" s="12" t="s">
        <v>37</v>
      </c>
      <c r="C35" s="14">
        <v>2087</v>
      </c>
      <c r="D35" s="9"/>
      <c r="E35" s="13">
        <v>0.251</v>
      </c>
      <c r="F35" s="9"/>
      <c r="G35" s="13">
        <v>0.27200000000000002</v>
      </c>
      <c r="H35" s="9"/>
      <c r="I35" s="13">
        <v>0.29299999999999998</v>
      </c>
      <c r="J35" s="9"/>
    </row>
    <row r="36" spans="1:11" x14ac:dyDescent="0.2">
      <c r="A36" s="22">
        <v>3.3</v>
      </c>
      <c r="B36" s="12" t="s">
        <v>38</v>
      </c>
      <c r="C36" s="14">
        <v>1369</v>
      </c>
      <c r="D36" s="9"/>
      <c r="E36" s="13">
        <v>0.252</v>
      </c>
      <c r="F36" s="9"/>
      <c r="G36" s="13">
        <v>0.27500000000000002</v>
      </c>
      <c r="H36" s="9"/>
      <c r="I36" s="13">
        <v>0.29699999999999999</v>
      </c>
      <c r="J36" s="9"/>
    </row>
    <row r="37" spans="1:11" x14ac:dyDescent="0.2">
      <c r="A37" s="22">
        <v>3.4</v>
      </c>
      <c r="B37" s="12" t="s">
        <v>39</v>
      </c>
      <c r="C37" s="14">
        <v>874</v>
      </c>
      <c r="D37" s="9"/>
      <c r="E37" s="13">
        <v>0.25600000000000001</v>
      </c>
      <c r="F37" s="9"/>
      <c r="G37" s="13">
        <v>0.27900000000000003</v>
      </c>
      <c r="H37" s="9"/>
      <c r="I37" s="13">
        <v>0.3</v>
      </c>
      <c r="J37" s="9"/>
    </row>
    <row r="38" spans="1:11" s="21" customFormat="1" x14ac:dyDescent="0.2">
      <c r="A38" s="23">
        <v>3.5</v>
      </c>
      <c r="B38" s="16" t="s">
        <v>41</v>
      </c>
      <c r="C38" s="17">
        <v>1712</v>
      </c>
      <c r="D38" s="18"/>
      <c r="E38" s="19">
        <v>0.26300000000000001</v>
      </c>
      <c r="F38" s="18"/>
      <c r="G38" s="19">
        <v>0.28599999999999998</v>
      </c>
      <c r="H38" s="18"/>
      <c r="I38" s="19">
        <v>0.311</v>
      </c>
      <c r="J38" s="18"/>
      <c r="K38" s="20"/>
    </row>
    <row r="39" spans="1:11" x14ac:dyDescent="0.2">
      <c r="A39" s="22">
        <v>3.55</v>
      </c>
      <c r="B39" s="12" t="s">
        <v>40</v>
      </c>
      <c r="C39" s="14">
        <v>1458</v>
      </c>
      <c r="D39" s="9"/>
      <c r="E39" s="13">
        <v>0.26200000000000001</v>
      </c>
      <c r="F39" s="9"/>
      <c r="G39" s="13">
        <v>0.28499999999999998</v>
      </c>
      <c r="H39" s="9"/>
      <c r="I39" s="13">
        <v>0.31</v>
      </c>
      <c r="J39" s="9"/>
    </row>
    <row r="40" spans="1:11" x14ac:dyDescent="0.2">
      <c r="A40" s="24">
        <v>3.75</v>
      </c>
      <c r="B40" s="7" t="s">
        <v>42</v>
      </c>
      <c r="C40" s="14">
        <v>645</v>
      </c>
      <c r="D40" s="9"/>
      <c r="E40" s="13">
        <v>0.26900000000000002</v>
      </c>
      <c r="F40" s="9"/>
      <c r="G40" s="13">
        <v>0.29099999999999998</v>
      </c>
      <c r="H40" s="9"/>
      <c r="I40" s="13">
        <v>0.32100000000000001</v>
      </c>
      <c r="J40" s="9"/>
    </row>
    <row r="41" spans="1:11" s="21" customFormat="1" x14ac:dyDescent="0.2">
      <c r="A41" s="23">
        <v>4</v>
      </c>
      <c r="B41" s="25" t="s">
        <v>17</v>
      </c>
      <c r="C41" s="17">
        <v>1119</v>
      </c>
      <c r="D41" s="18"/>
      <c r="E41" s="19">
        <v>0.27600000000000002</v>
      </c>
      <c r="F41" s="18"/>
      <c r="G41" s="19">
        <v>0.3</v>
      </c>
      <c r="H41" s="18"/>
      <c r="I41" s="19">
        <v>0.33100000000000002</v>
      </c>
      <c r="J41" s="18"/>
      <c r="K41" s="20"/>
    </row>
    <row r="42" spans="1:11" s="27" customFormat="1" x14ac:dyDescent="0.2">
      <c r="A42" s="26">
        <v>4</v>
      </c>
      <c r="B42" s="7" t="s">
        <v>43</v>
      </c>
      <c r="C42" s="11">
        <v>816</v>
      </c>
      <c r="D42" s="5"/>
      <c r="E42" s="4">
        <v>0.27700000000000002</v>
      </c>
      <c r="F42" s="5"/>
      <c r="G42" s="4">
        <v>0.30499999999999999</v>
      </c>
      <c r="H42" s="5"/>
      <c r="I42" s="4">
        <v>0.33500000000000002</v>
      </c>
      <c r="J42" s="5"/>
      <c r="K42" s="6"/>
    </row>
    <row r="43" spans="1:11" x14ac:dyDescent="0.2">
      <c r="A43" s="22" t="s">
        <v>23</v>
      </c>
      <c r="C43" s="14">
        <v>323</v>
      </c>
      <c r="D43" s="9"/>
      <c r="E43" s="13">
        <v>0.28999999999999998</v>
      </c>
      <c r="F43" s="9"/>
      <c r="G43" s="13">
        <v>0.32200000000000001</v>
      </c>
      <c r="H43" s="9"/>
      <c r="I43" s="13">
        <v>0.36299999999999999</v>
      </c>
      <c r="J43" s="9"/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79EA4-EF51-4545-96D4-AF26E842E878}">
  <dimension ref="A1:K43"/>
  <sheetViews>
    <sheetView zoomScale="219" zoomScaleNormal="219" workbookViewId="0">
      <selection activeCell="H10" sqref="H10"/>
    </sheetView>
  </sheetViews>
  <sheetFormatPr baseColWidth="10" defaultRowHeight="16" x14ac:dyDescent="0.2"/>
  <cols>
    <col min="1" max="1" width="9.83203125" style="22" bestFit="1" customWidth="1"/>
    <col min="2" max="2" width="10.83203125" style="12"/>
    <col min="3" max="3" width="6.6640625" style="2" bestFit="1" customWidth="1"/>
    <col min="4" max="4" width="5.6640625" style="3" bestFit="1" customWidth="1"/>
    <col min="5" max="5" width="10.1640625" style="4" bestFit="1" customWidth="1"/>
    <col min="6" max="6" width="5.6640625" style="3" bestFit="1" customWidth="1"/>
    <col min="7" max="7" width="10.1640625" style="4" bestFit="1" customWidth="1"/>
    <col min="8" max="8" width="5.6640625" style="3" bestFit="1" customWidth="1"/>
    <col min="9" max="9" width="10.1640625" style="4" bestFit="1" customWidth="1"/>
    <col min="10" max="10" width="5.6640625" style="5" bestFit="1" customWidth="1"/>
    <col min="11" max="11" width="10.1640625" style="6" bestFit="1" customWidth="1"/>
  </cols>
  <sheetData>
    <row r="1" spans="1:11" s="38" customFormat="1" x14ac:dyDescent="0.2">
      <c r="A1" s="34" t="s">
        <v>0</v>
      </c>
      <c r="B1" s="35" t="s">
        <v>4</v>
      </c>
      <c r="C1" s="36" t="s">
        <v>6</v>
      </c>
      <c r="D1" s="37" t="s">
        <v>7</v>
      </c>
      <c r="E1" s="38" t="s">
        <v>1</v>
      </c>
      <c r="F1" s="37" t="s">
        <v>8</v>
      </c>
      <c r="G1" s="38" t="s">
        <v>2</v>
      </c>
      <c r="H1" s="37" t="s">
        <v>9</v>
      </c>
      <c r="I1" s="38" t="s">
        <v>3</v>
      </c>
      <c r="J1" s="39" t="s">
        <v>10</v>
      </c>
      <c r="K1" s="40"/>
    </row>
    <row r="2" spans="1:11" s="4" customFormat="1" x14ac:dyDescent="0.2">
      <c r="A2" s="22"/>
      <c r="B2" s="12"/>
      <c r="C2" s="2"/>
      <c r="D2" s="3"/>
      <c r="F2" s="3"/>
      <c r="H2" s="3"/>
      <c r="J2" s="5"/>
      <c r="K2" s="6"/>
    </row>
    <row r="3" spans="1:11" s="4" customFormat="1" x14ac:dyDescent="0.2">
      <c r="A3" s="22"/>
      <c r="B3" s="12"/>
      <c r="C3" s="2"/>
      <c r="D3" s="3"/>
      <c r="F3" s="3"/>
      <c r="H3" s="3"/>
      <c r="J3" s="5"/>
      <c r="K3" s="6"/>
    </row>
    <row r="4" spans="1:11" s="4" customFormat="1" x14ac:dyDescent="0.2">
      <c r="A4" s="22"/>
      <c r="B4" s="12"/>
      <c r="C4" s="2"/>
      <c r="D4" s="3"/>
      <c r="F4" s="3"/>
      <c r="H4" s="3"/>
      <c r="J4" s="5"/>
      <c r="K4" s="6"/>
    </row>
    <row r="5" spans="1:11" s="4" customFormat="1" x14ac:dyDescent="0.2">
      <c r="A5" s="28"/>
      <c r="B5" s="12"/>
      <c r="C5" s="8"/>
      <c r="D5" s="9"/>
      <c r="E5" s="10"/>
      <c r="F5" s="9"/>
      <c r="G5" s="10"/>
      <c r="H5" s="9"/>
      <c r="I5" s="10"/>
      <c r="J5" s="9"/>
      <c r="K5" s="6"/>
    </row>
    <row r="6" spans="1:11" s="32" customFormat="1" x14ac:dyDescent="0.2">
      <c r="A6" s="28"/>
      <c r="B6" s="29"/>
      <c r="C6" s="30"/>
      <c r="D6" s="31"/>
      <c r="F6" s="31"/>
      <c r="H6" s="31"/>
      <c r="J6" s="31"/>
      <c r="K6" s="33"/>
    </row>
    <row r="7" spans="1:11" s="32" customFormat="1" x14ac:dyDescent="0.2">
      <c r="A7" s="28"/>
      <c r="B7" s="29"/>
      <c r="C7" s="30"/>
      <c r="D7" s="31"/>
      <c r="F7" s="31"/>
      <c r="H7" s="31"/>
      <c r="J7" s="31"/>
      <c r="K7" s="33"/>
    </row>
    <row r="8" spans="1:11" x14ac:dyDescent="0.2">
      <c r="A8" s="28"/>
      <c r="B8" s="29"/>
      <c r="C8" s="8"/>
      <c r="D8" s="9"/>
      <c r="E8" s="10"/>
      <c r="F8" s="9"/>
      <c r="G8" s="10"/>
      <c r="H8" s="9"/>
      <c r="I8" s="10"/>
      <c r="J8" s="9"/>
    </row>
    <row r="9" spans="1:11" x14ac:dyDescent="0.2">
      <c r="C9" s="11"/>
      <c r="D9" s="9"/>
      <c r="F9" s="9"/>
      <c r="H9" s="9"/>
      <c r="J9" s="9"/>
    </row>
    <row r="10" spans="1:11" x14ac:dyDescent="0.2">
      <c r="A10" s="28"/>
      <c r="B10" s="29"/>
      <c r="C10" s="8"/>
      <c r="D10" s="9"/>
      <c r="E10" s="10"/>
      <c r="F10" s="9"/>
      <c r="G10" s="10"/>
      <c r="H10" s="9"/>
      <c r="I10" s="10"/>
      <c r="J10" s="9"/>
    </row>
    <row r="11" spans="1:11" x14ac:dyDescent="0.2">
      <c r="C11" s="14"/>
      <c r="D11" s="9"/>
      <c r="F11" s="9"/>
      <c r="H11" s="9"/>
      <c r="I11" s="13"/>
      <c r="J11" s="9"/>
    </row>
    <row r="12" spans="1:11" x14ac:dyDescent="0.2">
      <c r="A12" s="28"/>
      <c r="B12" s="29"/>
      <c r="C12" s="8"/>
      <c r="D12" s="9"/>
      <c r="E12" s="10"/>
      <c r="F12" s="9"/>
      <c r="G12" s="10"/>
      <c r="H12" s="9"/>
      <c r="I12" s="10"/>
      <c r="J12" s="9"/>
    </row>
    <row r="13" spans="1:11" x14ac:dyDescent="0.2">
      <c r="C13" s="11"/>
      <c r="D13" s="9"/>
      <c r="F13" s="9"/>
      <c r="H13" s="9"/>
      <c r="J13" s="9"/>
    </row>
    <row r="14" spans="1:11" x14ac:dyDescent="0.2">
      <c r="A14" s="28"/>
      <c r="B14" s="29"/>
      <c r="C14" s="8"/>
      <c r="D14" s="9"/>
      <c r="E14" s="10"/>
      <c r="F14" s="9"/>
      <c r="G14" s="10"/>
      <c r="H14" s="9"/>
      <c r="I14" s="10"/>
      <c r="J14" s="9"/>
    </row>
    <row r="15" spans="1:11" x14ac:dyDescent="0.2">
      <c r="C15" s="11"/>
      <c r="D15" s="9"/>
      <c r="F15" s="9"/>
      <c r="H15" s="9"/>
      <c r="J15" s="9"/>
    </row>
    <row r="16" spans="1:11" x14ac:dyDescent="0.2">
      <c r="A16" s="28"/>
      <c r="B16" s="29"/>
      <c r="C16" s="8"/>
      <c r="D16" s="9"/>
      <c r="E16" s="10"/>
      <c r="F16" s="9"/>
      <c r="G16" s="10"/>
      <c r="H16" s="9"/>
      <c r="I16" s="10"/>
      <c r="J16" s="9"/>
    </row>
    <row r="17" spans="3:10" x14ac:dyDescent="0.2">
      <c r="C17" s="14"/>
      <c r="D17" s="9"/>
      <c r="F17" s="9"/>
      <c r="H17" s="9"/>
      <c r="I17" s="13"/>
      <c r="J17" s="9"/>
    </row>
    <row r="18" spans="3:10" x14ac:dyDescent="0.2">
      <c r="C18" s="11"/>
      <c r="D18" s="9"/>
      <c r="E18" s="13"/>
      <c r="F18" s="9"/>
      <c r="G18" s="13"/>
      <c r="H18" s="9"/>
      <c r="I18" s="13"/>
      <c r="J18" s="9"/>
    </row>
    <row r="19" spans="3:10" x14ac:dyDescent="0.2">
      <c r="C19" s="14"/>
      <c r="D19" s="9"/>
      <c r="E19" s="13"/>
      <c r="F19" s="9"/>
      <c r="G19" s="13"/>
      <c r="H19" s="9"/>
      <c r="I19" s="13"/>
      <c r="J19" s="9"/>
    </row>
    <row r="20" spans="3:10" x14ac:dyDescent="0.2">
      <c r="C20" s="14"/>
      <c r="D20" s="9"/>
      <c r="E20" s="13"/>
      <c r="F20" s="9"/>
      <c r="G20" s="13"/>
      <c r="H20" s="9"/>
      <c r="I20" s="13"/>
      <c r="J20" s="9"/>
    </row>
    <row r="21" spans="3:10" x14ac:dyDescent="0.2">
      <c r="C21" s="14"/>
      <c r="D21" s="9"/>
      <c r="E21" s="13"/>
      <c r="F21" s="9"/>
      <c r="G21" s="13"/>
      <c r="H21" s="9"/>
      <c r="I21" s="13"/>
      <c r="J21" s="9"/>
    </row>
    <row r="22" spans="3:10" x14ac:dyDescent="0.2">
      <c r="C22" s="14"/>
      <c r="D22" s="9"/>
      <c r="E22" s="13"/>
      <c r="F22" s="9"/>
      <c r="G22" s="13"/>
      <c r="H22" s="9"/>
      <c r="I22" s="13"/>
      <c r="J22" s="9"/>
    </row>
    <row r="23" spans="3:10" x14ac:dyDescent="0.2">
      <c r="C23" s="14"/>
      <c r="D23" s="9"/>
      <c r="E23" s="13"/>
      <c r="F23" s="9"/>
      <c r="G23" s="13"/>
      <c r="H23" s="9"/>
      <c r="I23" s="13"/>
      <c r="J23" s="9"/>
    </row>
    <row r="24" spans="3:10" x14ac:dyDescent="0.2">
      <c r="C24" s="14"/>
      <c r="D24" s="9"/>
      <c r="E24" s="13"/>
      <c r="F24" s="9"/>
      <c r="G24" s="13"/>
      <c r="H24" s="9"/>
      <c r="I24" s="13"/>
      <c r="J24" s="9"/>
    </row>
    <row r="25" spans="3:10" x14ac:dyDescent="0.2">
      <c r="C25" s="14"/>
      <c r="D25" s="9"/>
      <c r="E25" s="13"/>
      <c r="F25" s="9"/>
      <c r="G25" s="13"/>
      <c r="H25" s="9"/>
      <c r="I25" s="13"/>
      <c r="J25" s="9"/>
    </row>
    <row r="26" spans="3:10" x14ac:dyDescent="0.2">
      <c r="C26" s="14"/>
      <c r="D26" s="9"/>
      <c r="E26" s="13"/>
      <c r="F26" s="9"/>
      <c r="G26" s="13"/>
      <c r="H26" s="9"/>
      <c r="I26" s="13"/>
      <c r="J26" s="9"/>
    </row>
    <row r="27" spans="3:10" x14ac:dyDescent="0.2">
      <c r="C27" s="14"/>
      <c r="D27" s="9"/>
      <c r="E27" s="13"/>
      <c r="F27" s="9"/>
      <c r="G27" s="13"/>
      <c r="H27" s="9"/>
      <c r="I27" s="13"/>
      <c r="J27" s="9"/>
    </row>
    <row r="28" spans="3:10" x14ac:dyDescent="0.2">
      <c r="C28" s="14"/>
      <c r="D28" s="9"/>
      <c r="E28" s="13"/>
      <c r="F28" s="9"/>
      <c r="G28" s="13"/>
      <c r="H28" s="9"/>
      <c r="I28" s="13"/>
      <c r="J28" s="9"/>
    </row>
    <row r="29" spans="3:10" x14ac:dyDescent="0.2">
      <c r="C29" s="14"/>
      <c r="D29" s="9"/>
      <c r="E29" s="13"/>
      <c r="F29" s="9"/>
      <c r="G29" s="13"/>
      <c r="H29" s="9"/>
      <c r="I29" s="13"/>
      <c r="J29" s="9"/>
    </row>
    <row r="30" spans="3:10" x14ac:dyDescent="0.2">
      <c r="C30" s="14"/>
      <c r="D30" s="9"/>
      <c r="E30" s="13"/>
      <c r="F30" s="9"/>
      <c r="G30" s="13"/>
      <c r="H30" s="9"/>
      <c r="I30" s="13"/>
      <c r="J30" s="9"/>
    </row>
    <row r="31" spans="3:10" x14ac:dyDescent="0.2">
      <c r="C31" s="14"/>
      <c r="D31" s="9"/>
      <c r="E31" s="13"/>
      <c r="F31" s="9"/>
      <c r="G31" s="13"/>
      <c r="H31" s="9"/>
      <c r="I31" s="13"/>
      <c r="J31" s="9"/>
    </row>
    <row r="32" spans="3:10" x14ac:dyDescent="0.2">
      <c r="C32" s="14"/>
      <c r="D32" s="9"/>
      <c r="E32" s="13"/>
      <c r="F32" s="9"/>
      <c r="G32" s="13"/>
      <c r="H32" s="9"/>
      <c r="I32" s="13"/>
      <c r="J32" s="9"/>
    </row>
    <row r="33" spans="1:11" x14ac:dyDescent="0.2">
      <c r="C33" s="14"/>
      <c r="D33" s="9"/>
      <c r="E33" s="13"/>
      <c r="F33" s="9"/>
      <c r="G33" s="13"/>
      <c r="H33" s="9"/>
      <c r="I33" s="13"/>
      <c r="J33" s="9"/>
    </row>
    <row r="34" spans="1:11" x14ac:dyDescent="0.2">
      <c r="C34" s="14"/>
      <c r="D34" s="9"/>
      <c r="E34" s="15"/>
      <c r="F34" s="9"/>
      <c r="G34" s="13"/>
      <c r="H34" s="9"/>
      <c r="I34" s="15"/>
      <c r="J34" s="9"/>
    </row>
    <row r="35" spans="1:11" x14ac:dyDescent="0.2">
      <c r="C35" s="14"/>
      <c r="D35" s="9"/>
      <c r="E35" s="13"/>
      <c r="F35" s="9"/>
      <c r="G35" s="13"/>
      <c r="H35" s="9"/>
      <c r="I35" s="13"/>
      <c r="J35" s="9"/>
    </row>
    <row r="36" spans="1:11" x14ac:dyDescent="0.2">
      <c r="C36" s="14"/>
      <c r="D36" s="9"/>
      <c r="E36" s="13"/>
      <c r="F36" s="9"/>
      <c r="G36" s="13"/>
      <c r="H36" s="9"/>
      <c r="I36" s="13"/>
      <c r="J36" s="9"/>
    </row>
    <row r="37" spans="1:11" x14ac:dyDescent="0.2">
      <c r="C37" s="14"/>
      <c r="D37" s="9"/>
      <c r="E37" s="13"/>
      <c r="F37" s="9"/>
      <c r="G37" s="13"/>
      <c r="H37" s="9"/>
      <c r="I37" s="13"/>
      <c r="J37" s="9"/>
    </row>
    <row r="38" spans="1:11" s="21" customFormat="1" x14ac:dyDescent="0.2">
      <c r="A38" s="23"/>
      <c r="B38" s="16"/>
      <c r="C38" s="17"/>
      <c r="D38" s="18"/>
      <c r="E38" s="19"/>
      <c r="F38" s="18"/>
      <c r="G38" s="19"/>
      <c r="H38" s="18"/>
      <c r="I38" s="19"/>
      <c r="J38" s="18"/>
      <c r="K38" s="20"/>
    </row>
    <row r="39" spans="1:11" x14ac:dyDescent="0.2">
      <c r="C39" s="14"/>
      <c r="D39" s="9"/>
      <c r="E39" s="13"/>
      <c r="F39" s="9"/>
      <c r="G39" s="13"/>
      <c r="H39" s="9"/>
      <c r="I39" s="13"/>
      <c r="J39" s="9"/>
    </row>
    <row r="40" spans="1:11" x14ac:dyDescent="0.2">
      <c r="A40" s="24"/>
      <c r="B40" s="7"/>
      <c r="C40" s="14"/>
      <c r="D40" s="9"/>
      <c r="E40" s="13"/>
      <c r="F40" s="9"/>
      <c r="G40" s="13"/>
      <c r="H40" s="9"/>
      <c r="I40" s="13"/>
      <c r="J40" s="9"/>
    </row>
    <row r="41" spans="1:11" s="21" customFormat="1" x14ac:dyDescent="0.2">
      <c r="A41" s="23"/>
      <c r="B41" s="25"/>
      <c r="C41" s="17"/>
      <c r="D41" s="18"/>
      <c r="E41" s="19"/>
      <c r="F41" s="18"/>
      <c r="G41" s="19"/>
      <c r="H41" s="18"/>
      <c r="I41" s="19"/>
      <c r="J41" s="18"/>
      <c r="K41" s="20"/>
    </row>
    <row r="42" spans="1:11" s="27" customFormat="1" x14ac:dyDescent="0.2">
      <c r="A42" s="26"/>
      <c r="B42" s="7"/>
      <c r="C42" s="11"/>
      <c r="D42" s="5"/>
      <c r="E42" s="4"/>
      <c r="F42" s="5"/>
      <c r="G42" s="4"/>
      <c r="H42" s="5"/>
      <c r="I42" s="4"/>
      <c r="J42" s="5"/>
      <c r="K42" s="6"/>
    </row>
    <row r="43" spans="1:11" x14ac:dyDescent="0.2">
      <c r="C43" s="14"/>
      <c r="D43" s="9"/>
      <c r="E43" s="13"/>
      <c r="F43" s="9"/>
      <c r="G43" s="13"/>
      <c r="H43" s="9"/>
      <c r="I43" s="13"/>
      <c r="J43" s="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D513D-7B8A-2C4D-9A84-510D915ED2AB}">
  <dimension ref="A1:K43"/>
  <sheetViews>
    <sheetView zoomScale="219" zoomScaleNormal="219" workbookViewId="0">
      <selection activeCell="H10" sqref="H10"/>
    </sheetView>
  </sheetViews>
  <sheetFormatPr baseColWidth="10" defaultRowHeight="16" x14ac:dyDescent="0.2"/>
  <cols>
    <col min="1" max="1" width="9.83203125" style="22" bestFit="1" customWidth="1"/>
    <col min="2" max="2" width="10.83203125" style="12"/>
    <col min="3" max="3" width="6.6640625" style="2" bestFit="1" customWidth="1"/>
    <col min="4" max="4" width="5.6640625" style="3" bestFit="1" customWidth="1"/>
    <col min="5" max="5" width="10.1640625" style="4" bestFit="1" customWidth="1"/>
    <col min="6" max="6" width="5.6640625" style="3" bestFit="1" customWidth="1"/>
    <col min="7" max="7" width="10.1640625" style="4" bestFit="1" customWidth="1"/>
    <col min="8" max="8" width="5.6640625" style="3" bestFit="1" customWidth="1"/>
    <col min="9" max="9" width="10.1640625" style="4" bestFit="1" customWidth="1"/>
    <col min="10" max="10" width="5.6640625" style="5" bestFit="1" customWidth="1"/>
    <col min="11" max="11" width="10.1640625" style="6" bestFit="1" customWidth="1"/>
  </cols>
  <sheetData>
    <row r="1" spans="1:11" s="38" customFormat="1" x14ac:dyDescent="0.2">
      <c r="A1" s="34" t="s">
        <v>0</v>
      </c>
      <c r="B1" s="35" t="s">
        <v>4</v>
      </c>
      <c r="C1" s="36" t="s">
        <v>6</v>
      </c>
      <c r="D1" s="37" t="s">
        <v>7</v>
      </c>
      <c r="E1" s="38" t="s">
        <v>1</v>
      </c>
      <c r="F1" s="37" t="s">
        <v>8</v>
      </c>
      <c r="G1" s="38" t="s">
        <v>2</v>
      </c>
      <c r="H1" s="37" t="s">
        <v>9</v>
      </c>
      <c r="I1" s="38" t="s">
        <v>3</v>
      </c>
      <c r="J1" s="39" t="s">
        <v>10</v>
      </c>
      <c r="K1" s="40"/>
    </row>
    <row r="2" spans="1:11" s="4" customFormat="1" x14ac:dyDescent="0.2">
      <c r="A2" s="22"/>
      <c r="B2" s="12"/>
      <c r="C2" s="2"/>
      <c r="D2" s="3"/>
      <c r="F2" s="3"/>
      <c r="H2" s="3"/>
      <c r="J2" s="5"/>
      <c r="K2" s="6"/>
    </row>
    <row r="3" spans="1:11" s="4" customFormat="1" x14ac:dyDescent="0.2">
      <c r="A3" s="22"/>
      <c r="B3" s="12"/>
      <c r="C3" s="2"/>
      <c r="D3" s="3"/>
      <c r="F3" s="3"/>
      <c r="H3" s="3"/>
      <c r="J3" s="5"/>
      <c r="K3" s="6"/>
    </row>
    <row r="4" spans="1:11" s="4" customFormat="1" x14ac:dyDescent="0.2">
      <c r="A4" s="22"/>
      <c r="B4" s="12"/>
      <c r="C4" s="2"/>
      <c r="D4" s="3"/>
      <c r="F4" s="3"/>
      <c r="H4" s="3"/>
      <c r="J4" s="5"/>
      <c r="K4" s="6"/>
    </row>
    <row r="5" spans="1:11" s="4" customFormat="1" x14ac:dyDescent="0.2">
      <c r="A5" s="28"/>
      <c r="B5" s="12"/>
      <c r="C5" s="8"/>
      <c r="D5" s="9"/>
      <c r="E5" s="10"/>
      <c r="F5" s="9"/>
      <c r="G5" s="10"/>
      <c r="H5" s="9"/>
      <c r="I5" s="10"/>
      <c r="J5" s="9"/>
      <c r="K5" s="6"/>
    </row>
    <row r="6" spans="1:11" s="32" customFormat="1" x14ac:dyDescent="0.2">
      <c r="A6" s="28"/>
      <c r="B6" s="29"/>
      <c r="C6" s="30"/>
      <c r="D6" s="31"/>
      <c r="F6" s="31"/>
      <c r="H6" s="31"/>
      <c r="J6" s="31"/>
      <c r="K6" s="33"/>
    </row>
    <row r="7" spans="1:11" s="32" customFormat="1" x14ac:dyDescent="0.2">
      <c r="A7" s="28"/>
      <c r="B7" s="29"/>
      <c r="C7" s="30"/>
      <c r="D7" s="31"/>
      <c r="F7" s="31"/>
      <c r="H7" s="31"/>
      <c r="J7" s="31"/>
      <c r="K7" s="33"/>
    </row>
    <row r="8" spans="1:11" x14ac:dyDescent="0.2">
      <c r="A8" s="28"/>
      <c r="B8" s="29"/>
      <c r="C8" s="8"/>
      <c r="D8" s="9"/>
      <c r="E8" s="10"/>
      <c r="F8" s="9"/>
      <c r="G8" s="10"/>
      <c r="H8" s="9"/>
      <c r="I8" s="10"/>
      <c r="J8" s="9"/>
    </row>
    <row r="9" spans="1:11" x14ac:dyDescent="0.2">
      <c r="C9" s="11"/>
      <c r="D9" s="9"/>
      <c r="F9" s="9"/>
      <c r="H9" s="9"/>
      <c r="J9" s="9"/>
    </row>
    <row r="10" spans="1:11" x14ac:dyDescent="0.2">
      <c r="A10" s="28"/>
      <c r="B10" s="29"/>
      <c r="C10" s="8"/>
      <c r="D10" s="9"/>
      <c r="E10" s="10"/>
      <c r="F10" s="9"/>
      <c r="G10" s="10"/>
      <c r="H10" s="9"/>
      <c r="I10" s="10"/>
      <c r="J10" s="9"/>
    </row>
    <row r="11" spans="1:11" x14ac:dyDescent="0.2">
      <c r="C11" s="14"/>
      <c r="D11" s="9"/>
      <c r="F11" s="9"/>
      <c r="H11" s="9"/>
      <c r="I11" s="13"/>
      <c r="J11" s="9"/>
    </row>
    <row r="12" spans="1:11" x14ac:dyDescent="0.2">
      <c r="A12" s="28"/>
      <c r="B12" s="29"/>
      <c r="C12" s="8"/>
      <c r="D12" s="9"/>
      <c r="E12" s="10"/>
      <c r="F12" s="9"/>
      <c r="G12" s="10"/>
      <c r="H12" s="9"/>
      <c r="I12" s="10"/>
      <c r="J12" s="9"/>
    </row>
    <row r="13" spans="1:11" x14ac:dyDescent="0.2">
      <c r="C13" s="11"/>
      <c r="D13" s="9"/>
      <c r="F13" s="9"/>
      <c r="H13" s="9"/>
      <c r="J13" s="9"/>
    </row>
    <row r="14" spans="1:11" x14ac:dyDescent="0.2">
      <c r="A14" s="28"/>
      <c r="B14" s="29"/>
      <c r="C14" s="8"/>
      <c r="D14" s="9"/>
      <c r="E14" s="10"/>
      <c r="F14" s="9"/>
      <c r="G14" s="10"/>
      <c r="H14" s="9"/>
      <c r="I14" s="10"/>
      <c r="J14" s="9"/>
    </row>
    <row r="15" spans="1:11" x14ac:dyDescent="0.2">
      <c r="C15" s="11"/>
      <c r="D15" s="9"/>
      <c r="F15" s="9"/>
      <c r="H15" s="9"/>
      <c r="J15" s="9"/>
    </row>
    <row r="16" spans="1:11" x14ac:dyDescent="0.2">
      <c r="A16" s="28"/>
      <c r="B16" s="29"/>
      <c r="C16" s="8"/>
      <c r="D16" s="9"/>
      <c r="E16" s="10"/>
      <c r="F16" s="9"/>
      <c r="G16" s="10"/>
      <c r="H16" s="9"/>
      <c r="I16" s="10"/>
      <c r="J16" s="9"/>
    </row>
    <row r="17" spans="3:10" x14ac:dyDescent="0.2">
      <c r="C17" s="14"/>
      <c r="D17" s="9"/>
      <c r="F17" s="9"/>
      <c r="H17" s="9"/>
      <c r="I17" s="13"/>
      <c r="J17" s="9"/>
    </row>
    <row r="18" spans="3:10" x14ac:dyDescent="0.2">
      <c r="C18" s="11"/>
      <c r="D18" s="9"/>
      <c r="E18" s="13"/>
      <c r="F18" s="9"/>
      <c r="G18" s="13"/>
      <c r="H18" s="9"/>
      <c r="I18" s="13"/>
      <c r="J18" s="9"/>
    </row>
    <row r="19" spans="3:10" x14ac:dyDescent="0.2">
      <c r="C19" s="14"/>
      <c r="D19" s="9"/>
      <c r="E19" s="13"/>
      <c r="F19" s="9"/>
      <c r="G19" s="13"/>
      <c r="H19" s="9"/>
      <c r="I19" s="13"/>
      <c r="J19" s="9"/>
    </row>
    <row r="20" spans="3:10" x14ac:dyDescent="0.2">
      <c r="C20" s="14"/>
      <c r="D20" s="9"/>
      <c r="E20" s="13"/>
      <c r="F20" s="9"/>
      <c r="G20" s="13"/>
      <c r="H20" s="9"/>
      <c r="I20" s="13"/>
      <c r="J20" s="9"/>
    </row>
    <row r="21" spans="3:10" x14ac:dyDescent="0.2">
      <c r="C21" s="14"/>
      <c r="D21" s="9"/>
      <c r="E21" s="13"/>
      <c r="F21" s="9"/>
      <c r="G21" s="13"/>
      <c r="H21" s="9"/>
      <c r="I21" s="13"/>
      <c r="J21" s="9"/>
    </row>
    <row r="22" spans="3:10" x14ac:dyDescent="0.2">
      <c r="C22" s="14"/>
      <c r="D22" s="9"/>
      <c r="E22" s="13"/>
      <c r="F22" s="9"/>
      <c r="G22" s="13"/>
      <c r="H22" s="9"/>
      <c r="I22" s="13"/>
      <c r="J22" s="9"/>
    </row>
    <row r="23" spans="3:10" x14ac:dyDescent="0.2">
      <c r="C23" s="14"/>
      <c r="D23" s="9"/>
      <c r="E23" s="13"/>
      <c r="F23" s="9"/>
      <c r="G23" s="13"/>
      <c r="H23" s="9"/>
      <c r="I23" s="13"/>
      <c r="J23" s="9"/>
    </row>
    <row r="24" spans="3:10" x14ac:dyDescent="0.2">
      <c r="C24" s="14"/>
      <c r="D24" s="9"/>
      <c r="E24" s="13"/>
      <c r="F24" s="9"/>
      <c r="G24" s="13"/>
      <c r="H24" s="9"/>
      <c r="I24" s="13"/>
      <c r="J24" s="9"/>
    </row>
    <row r="25" spans="3:10" x14ac:dyDescent="0.2">
      <c r="C25" s="14"/>
      <c r="D25" s="9"/>
      <c r="E25" s="13"/>
      <c r="F25" s="9"/>
      <c r="G25" s="13"/>
      <c r="H25" s="9"/>
      <c r="I25" s="13"/>
      <c r="J25" s="9"/>
    </row>
    <row r="26" spans="3:10" x14ac:dyDescent="0.2">
      <c r="C26" s="14"/>
      <c r="D26" s="9"/>
      <c r="E26" s="13"/>
      <c r="F26" s="9"/>
      <c r="G26" s="13"/>
      <c r="H26" s="9"/>
      <c r="I26" s="13"/>
      <c r="J26" s="9"/>
    </row>
    <row r="27" spans="3:10" x14ac:dyDescent="0.2">
      <c r="C27" s="14"/>
      <c r="D27" s="9"/>
      <c r="E27" s="13"/>
      <c r="F27" s="9"/>
      <c r="G27" s="13"/>
      <c r="H27" s="9"/>
      <c r="I27" s="13"/>
      <c r="J27" s="9"/>
    </row>
    <row r="28" spans="3:10" x14ac:dyDescent="0.2">
      <c r="C28" s="14"/>
      <c r="D28" s="9"/>
      <c r="E28" s="13"/>
      <c r="F28" s="9"/>
      <c r="G28" s="13"/>
      <c r="H28" s="9"/>
      <c r="I28" s="13"/>
      <c r="J28" s="9"/>
    </row>
    <row r="29" spans="3:10" x14ac:dyDescent="0.2">
      <c r="C29" s="14"/>
      <c r="D29" s="9"/>
      <c r="E29" s="13"/>
      <c r="F29" s="9"/>
      <c r="G29" s="13"/>
      <c r="H29" s="9"/>
      <c r="I29" s="13"/>
      <c r="J29" s="9"/>
    </row>
    <row r="30" spans="3:10" x14ac:dyDescent="0.2">
      <c r="C30" s="14"/>
      <c r="D30" s="9"/>
      <c r="E30" s="13"/>
      <c r="F30" s="9"/>
      <c r="G30" s="13"/>
      <c r="H30" s="9"/>
      <c r="I30" s="13"/>
      <c r="J30" s="9"/>
    </row>
    <row r="31" spans="3:10" x14ac:dyDescent="0.2">
      <c r="C31" s="14"/>
      <c r="D31" s="9"/>
      <c r="E31" s="13"/>
      <c r="F31" s="9"/>
      <c r="G31" s="13"/>
      <c r="H31" s="9"/>
      <c r="I31" s="13"/>
      <c r="J31" s="9"/>
    </row>
    <row r="32" spans="3:10" x14ac:dyDescent="0.2">
      <c r="C32" s="14"/>
      <c r="D32" s="9"/>
      <c r="E32" s="13"/>
      <c r="F32" s="9"/>
      <c r="G32" s="13"/>
      <c r="H32" s="9"/>
      <c r="I32" s="13"/>
      <c r="J32" s="9"/>
    </row>
    <row r="33" spans="1:11" x14ac:dyDescent="0.2">
      <c r="C33" s="14"/>
      <c r="D33" s="9"/>
      <c r="E33" s="13"/>
      <c r="F33" s="9"/>
      <c r="G33" s="13"/>
      <c r="H33" s="9"/>
      <c r="I33" s="13"/>
      <c r="J33" s="9"/>
    </row>
    <row r="34" spans="1:11" x14ac:dyDescent="0.2">
      <c r="C34" s="14"/>
      <c r="D34" s="9"/>
      <c r="E34" s="15"/>
      <c r="F34" s="9"/>
      <c r="G34" s="13"/>
      <c r="H34" s="9"/>
      <c r="I34" s="15"/>
      <c r="J34" s="9"/>
    </row>
    <row r="35" spans="1:11" x14ac:dyDescent="0.2">
      <c r="C35" s="14"/>
      <c r="D35" s="9"/>
      <c r="E35" s="13"/>
      <c r="F35" s="9"/>
      <c r="G35" s="13"/>
      <c r="H35" s="9"/>
      <c r="I35" s="13"/>
      <c r="J35" s="9"/>
    </row>
    <row r="36" spans="1:11" x14ac:dyDescent="0.2">
      <c r="C36" s="14"/>
      <c r="D36" s="9"/>
      <c r="E36" s="13"/>
      <c r="F36" s="9"/>
      <c r="G36" s="13"/>
      <c r="H36" s="9"/>
      <c r="I36" s="13"/>
      <c r="J36" s="9"/>
    </row>
    <row r="37" spans="1:11" x14ac:dyDescent="0.2">
      <c r="C37" s="14"/>
      <c r="D37" s="9"/>
      <c r="E37" s="13"/>
      <c r="F37" s="9"/>
      <c r="G37" s="13"/>
      <c r="H37" s="9"/>
      <c r="I37" s="13"/>
      <c r="J37" s="9"/>
    </row>
    <row r="38" spans="1:11" s="21" customFormat="1" x14ac:dyDescent="0.2">
      <c r="A38" s="23"/>
      <c r="B38" s="16"/>
      <c r="C38" s="17"/>
      <c r="D38" s="18"/>
      <c r="E38" s="19"/>
      <c r="F38" s="18"/>
      <c r="G38" s="19"/>
      <c r="H38" s="18"/>
      <c r="I38" s="19"/>
      <c r="J38" s="18"/>
      <c r="K38" s="20"/>
    </row>
    <row r="39" spans="1:11" x14ac:dyDescent="0.2">
      <c r="C39" s="14"/>
      <c r="D39" s="9"/>
      <c r="E39" s="13"/>
      <c r="F39" s="9"/>
      <c r="G39" s="13"/>
      <c r="H39" s="9"/>
      <c r="I39" s="13"/>
      <c r="J39" s="9"/>
    </row>
    <row r="40" spans="1:11" x14ac:dyDescent="0.2">
      <c r="A40" s="24"/>
      <c r="B40" s="7"/>
      <c r="C40" s="14"/>
      <c r="D40" s="9"/>
      <c r="E40" s="13"/>
      <c r="F40" s="9"/>
      <c r="G40" s="13"/>
      <c r="H40" s="9"/>
      <c r="I40" s="13"/>
      <c r="J40" s="9"/>
    </row>
    <row r="41" spans="1:11" s="21" customFormat="1" x14ac:dyDescent="0.2">
      <c r="A41" s="23"/>
      <c r="B41" s="25"/>
      <c r="C41" s="17"/>
      <c r="D41" s="18"/>
      <c r="E41" s="19"/>
      <c r="F41" s="18"/>
      <c r="G41" s="19"/>
      <c r="H41" s="18"/>
      <c r="I41" s="19"/>
      <c r="J41" s="18"/>
      <c r="K41" s="20"/>
    </row>
    <row r="42" spans="1:11" s="27" customFormat="1" x14ac:dyDescent="0.2">
      <c r="A42" s="26"/>
      <c r="B42" s="7"/>
      <c r="C42" s="11"/>
      <c r="D42" s="5"/>
      <c r="E42" s="4"/>
      <c r="F42" s="5"/>
      <c r="G42" s="4"/>
      <c r="H42" s="5"/>
      <c r="I42" s="4"/>
      <c r="J42" s="5"/>
      <c r="K42" s="6"/>
    </row>
    <row r="43" spans="1:11" x14ac:dyDescent="0.2">
      <c r="C43" s="14"/>
      <c r="D43" s="9"/>
      <c r="E43" s="13"/>
      <c r="F43" s="9"/>
      <c r="G43" s="13"/>
      <c r="H43" s="9"/>
      <c r="I43" s="13"/>
      <c r="J43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Method</vt:lpstr>
      <vt:lpstr>Procedure</vt:lpstr>
      <vt:lpstr>May 2021</vt:lpstr>
      <vt:lpstr>X-Ray May 2022</vt:lpstr>
      <vt:lpstr>Electron Crystallograp May 2022</vt:lpstr>
      <vt:lpstr>Neutron Diffraction May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2021-05-26T17:41:11Z</dcterms:created>
  <dcterms:modified xsi:type="dcterms:W3CDTF">2022-05-22T00:24:19Z</dcterms:modified>
</cp:coreProperties>
</file>